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6" windowWidth="21432" windowHeight="11316" firstSheet="1" activeTab="4"/>
  </bookViews>
  <sheets>
    <sheet name="Préférences" sheetId="7" r:id="rId1"/>
    <sheet name="Pré-diag. global" sheetId="2" r:id="rId2"/>
    <sheet name="Pré-diag. des valeurs" sheetId="4" r:id="rId3"/>
    <sheet name="Pré-diag. du modèle d'affaires" sheetId="5" r:id="rId4"/>
    <sheet name="Pré-diag de la gouvernance" sheetId="6" r:id="rId5"/>
    <sheet name="Pré-diag de la communication" sheetId="8" r:id="rId6"/>
    <sheet name="Tables" sheetId="3" r:id="rId7"/>
  </sheets>
  <definedNames>
    <definedName name="_xlnm.Print_Titles" localSheetId="5">'Pré-diag de la communication'!$2:$2</definedName>
    <definedName name="Priorité">Tables!$C$2:$C$5</definedName>
    <definedName name="Situation">Tables!$A$2:$A$4</definedName>
    <definedName name="Tendance">Tables!$B$2:$B$4</definedName>
    <definedName name="Tpriorité">Tables!$C$2:$D$5</definedName>
  </definedNames>
  <calcPr calcId="125725"/>
</workbook>
</file>

<file path=xl/calcChain.xml><?xml version="1.0" encoding="utf-8"?>
<calcChain xmlns="http://schemas.openxmlformats.org/spreadsheetml/2006/main">
  <c r="H18" i="8"/>
  <c r="H17"/>
  <c r="H16"/>
  <c r="H15"/>
  <c r="H14"/>
  <c r="H13"/>
  <c r="H12"/>
  <c r="H11"/>
  <c r="H10"/>
  <c r="H9"/>
  <c r="H8"/>
  <c r="H7"/>
  <c r="H6"/>
  <c r="H5"/>
  <c r="H4"/>
  <c r="H3"/>
  <c r="E4" i="7"/>
  <c r="E5"/>
  <c r="E6"/>
  <c r="E7"/>
  <c r="E8"/>
  <c r="E9"/>
  <c r="E10"/>
  <c r="E3"/>
  <c r="G14" i="6"/>
  <c r="G15"/>
  <c r="G9"/>
  <c r="G10"/>
  <c r="G5"/>
  <c r="G18"/>
  <c r="G17"/>
  <c r="G16"/>
  <c r="G13"/>
  <c r="G12"/>
  <c r="G11"/>
  <c r="G8"/>
  <c r="G7"/>
  <c r="G6"/>
  <c r="G4"/>
  <c r="G3"/>
  <c r="H19" i="8" l="1"/>
  <c r="G3" s="1"/>
  <c r="G19" i="6"/>
  <c r="G11" i="5"/>
  <c r="G21"/>
  <c r="G22"/>
  <c r="G4"/>
  <c r="G30"/>
  <c r="G29"/>
  <c r="G28"/>
  <c r="G27"/>
  <c r="G26"/>
  <c r="G25"/>
  <c r="G20"/>
  <c r="G23"/>
  <c r="G24"/>
  <c r="G19"/>
  <c r="G18"/>
  <c r="G17"/>
  <c r="G16"/>
  <c r="G15"/>
  <c r="G14"/>
  <c r="G13"/>
  <c r="G12"/>
  <c r="G10"/>
  <c r="G9"/>
  <c r="G8"/>
  <c r="G7"/>
  <c r="G6"/>
  <c r="G5"/>
  <c r="G3"/>
  <c r="G8" i="8" l="1"/>
  <c r="G13"/>
  <c r="F3" i="6"/>
  <c r="F13"/>
  <c r="F8"/>
  <c r="G31" i="5"/>
  <c r="F10" s="1"/>
  <c r="G4" i="2"/>
  <c r="G5"/>
  <c r="G6"/>
  <c r="G7"/>
  <c r="G8"/>
  <c r="G9"/>
  <c r="G10"/>
  <c r="G11"/>
  <c r="G12"/>
  <c r="G13"/>
  <c r="G14"/>
  <c r="G15"/>
  <c r="G16"/>
  <c r="G17"/>
  <c r="G3"/>
  <c r="F3" i="5" l="1"/>
  <c r="F17"/>
  <c r="F25"/>
  <c r="F7"/>
  <c r="F14"/>
  <c r="F20"/>
  <c r="F28"/>
  <c r="G18" i="2"/>
  <c r="F15" l="1"/>
  <c r="F9"/>
  <c r="F6"/>
  <c r="F12"/>
  <c r="F3"/>
</calcChain>
</file>

<file path=xl/sharedStrings.xml><?xml version="1.0" encoding="utf-8"?>
<sst xmlns="http://schemas.openxmlformats.org/spreadsheetml/2006/main" count="171" uniqueCount="148">
  <si>
    <t>Observations</t>
  </si>
  <si>
    <t>Valeurs</t>
  </si>
  <si>
    <t>Modèle d’affaires</t>
  </si>
  <si>
    <t>Gouvernance</t>
  </si>
  <si>
    <t>Stratégie</t>
  </si>
  <si>
    <t>Responsabilité sociétale</t>
  </si>
  <si>
    <r>
      <t xml:space="preserve">Situation actuelle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onne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>oyenne
Mau</t>
    </r>
    <r>
      <rPr>
        <b/>
        <sz val="8"/>
        <color rgb="FFFF0000"/>
        <rFont val="Arial"/>
        <family val="2"/>
      </rPr>
      <t>V</t>
    </r>
    <r>
      <rPr>
        <sz val="8"/>
        <color theme="1"/>
        <rFont val="Arial"/>
        <family val="2"/>
      </rPr>
      <t>aise</t>
    </r>
  </si>
  <si>
    <t>Bonne</t>
  </si>
  <si>
    <t>Moyenne</t>
  </si>
  <si>
    <t>Mauvaise</t>
  </si>
  <si>
    <t>Amélioration</t>
  </si>
  <si>
    <t>Status quo</t>
  </si>
  <si>
    <t>Dégradation</t>
  </si>
  <si>
    <t>Haute</t>
  </si>
  <si>
    <t>Basse</t>
  </si>
  <si>
    <r>
      <t xml:space="preserve">Priorité
</t>
    </r>
    <r>
      <rPr>
        <b/>
        <sz val="8"/>
        <color rgb="FFFF0000"/>
        <rFont val="Arial"/>
        <family val="2"/>
      </rPr>
      <t>H</t>
    </r>
    <r>
      <rPr>
        <sz val="8"/>
        <color theme="1"/>
        <rFont val="Arial"/>
        <family val="2"/>
      </rPr>
      <t xml:space="preserve">aute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 xml:space="preserve">oyenne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>asse</t>
    </r>
  </si>
  <si>
    <t>Elément organisationnel
de diagnostic global</t>
  </si>
  <si>
    <t>Aucune</t>
  </si>
  <si>
    <t>Priorité relative</t>
  </si>
  <si>
    <t>Situation</t>
  </si>
  <si>
    <t>Tendance</t>
  </si>
  <si>
    <t>Priorité</t>
  </si>
  <si>
    <t>Réponses</t>
  </si>
  <si>
    <r>
      <t xml:space="preserve">Priorité
</t>
    </r>
    <r>
      <rPr>
        <b/>
        <sz val="10"/>
        <color rgb="FFFF0000"/>
        <rFont val="Arial"/>
        <family val="2"/>
      </rPr>
      <t>H</t>
    </r>
    <r>
      <rPr>
        <sz val="10"/>
        <color theme="1"/>
        <rFont val="Arial"/>
        <family val="2"/>
      </rPr>
      <t xml:space="preserve">aute
</t>
    </r>
    <r>
      <rPr>
        <b/>
        <sz val="10"/>
        <color rgb="FFFF0000"/>
        <rFont val="Arial"/>
        <family val="2"/>
      </rPr>
      <t>M</t>
    </r>
    <r>
      <rPr>
        <sz val="10"/>
        <color theme="1"/>
        <rFont val="Arial"/>
        <family val="2"/>
      </rPr>
      <t xml:space="preserve">oyenne
</t>
    </r>
    <r>
      <rPr>
        <b/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>asse</t>
    </r>
  </si>
  <si>
    <t>Les valeurs sont-elles définies et claires ?</t>
  </si>
  <si>
    <t>Par quelle approche les valeurs ont-elles été construites et définies ?</t>
  </si>
  <si>
    <t xml:space="preserve">Les valeurs sont-elles communiquées ? </t>
  </si>
  <si>
    <t>Les valeurs figurent-elles écrites dans un ou plusieurs  textes fondateurs, tels les statuts ou une charte ?</t>
  </si>
  <si>
    <t>Les valeurs ont-elles été utilisées pour en dériver des principes d’action ?</t>
  </si>
  <si>
    <t>Questions concernant
les valeurs de l'organisation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</si>
  <si>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chacune des sept questions ci-dessous, concernant les valeurs et principes d'action de votre organisation:
 • Choisissez la réponse qui vous semble la plus adéquate
 • Définissez la priorité de traitement que vous atribueriez pour résoudre une situation qui vous semble inadéquate 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</si>
  <si>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fficieusement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</si>
  <si>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articipative - </t>
    </r>
    <r>
      <rPr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 xml:space="preserve">ottom-up - </t>
    </r>
    <r>
      <rPr>
        <sz val="10"/>
        <color rgb="FFFF0000"/>
        <rFont val="Arial"/>
        <family val="2"/>
      </rPr>
      <t>T</t>
    </r>
    <r>
      <rPr>
        <sz val="10"/>
        <color theme="1"/>
        <rFont val="Arial"/>
        <family val="2"/>
      </rPr>
      <t>op-down</t>
    </r>
  </si>
  <si>
    <r>
      <t>A l'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 xml:space="preserve">xterne et à l'interne - 
</t>
    </r>
    <r>
      <rPr>
        <sz val="10"/>
        <color rgb="FFFF0000"/>
        <rFont val="Arial"/>
        <family val="2"/>
      </rPr>
      <t>S</t>
    </r>
    <r>
      <rPr>
        <sz val="10"/>
        <color theme="1"/>
        <rFont val="Arial"/>
        <family val="2"/>
      </rPr>
      <t xml:space="preserve">eulement à l'interne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</si>
  <si>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artiellement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</si>
  <si>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t>Où ?</t>
  </si>
  <si>
    <t>Pourquoi ?</t>
  </si>
  <si>
    <t>Qui ?</t>
  </si>
  <si>
    <t>Par quoi ?</t>
  </si>
  <si>
    <t>Quoi ?</t>
  </si>
  <si>
    <t>Avec quoi ?</t>
  </si>
  <si>
    <t>Vérifiable ?</t>
  </si>
  <si>
    <t>Avec qui ?</t>
  </si>
  <si>
    <t>Question</t>
  </si>
  <si>
    <t>Elément d'appréciation</t>
  </si>
  <si>
    <t>Interne</t>
  </si>
  <si>
    <t>De frontière</t>
  </si>
  <si>
    <t>Externe</t>
  </si>
  <si>
    <t>Espace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</si>
  <si>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15  éléments organisationnels de diagnostic global  du tableau ci-dessous,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organisationnel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</si>
  <si>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d'affaires,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</si>
  <si>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de gouvernance, indiquez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</si>
  <si>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t>Fonction</t>
  </si>
  <si>
    <t>Information</t>
  </si>
  <si>
    <t>Innovation</t>
  </si>
  <si>
    <t>Promotion</t>
  </si>
  <si>
    <t>Développement</t>
  </si>
  <si>
    <t>Organisation</t>
  </si>
  <si>
    <t>Réalisation</t>
  </si>
  <si>
    <t>Vérification</t>
  </si>
  <si>
    <t>Stabilisation</t>
  </si>
  <si>
    <r>
      <t>#1</t>
    </r>
    <r>
      <rPr>
        <b/>
        <vertAlign val="superscript"/>
        <sz val="11"/>
        <color theme="1"/>
        <rFont val="Calibri"/>
        <family val="2"/>
        <scheme val="minor"/>
      </rPr>
      <t>ères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</si>
  <si>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2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</si>
  <si>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3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</si>
  <si>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t>Pondérations préférences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</si>
  <si>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 • Utilisez l'outil "Quel est votre équilibre de préférences au travail ?" pour créer votre cartographie de 
    préférences au travail de l'équipe.
 • Reportez le nombre de 1ères, 2èmes et 3èmes préférences de chaque fonction
 • Evaluez la distribution par le graphique</t>
    </r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</si>
  <si>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</si>
  <si>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</si>
  <si>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</si>
  <si>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</si>
  <si>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</si>
  <si>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</si>
  <si>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
•  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</si>
  <si>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</si>
  <si>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</si>
  <si>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</si>
  <si>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</si>
  <si>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</si>
  <si>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</si>
  <si>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</si>
  <si>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
• </t>
    </r>
  </si>
  <si>
    <t>Publics cibles
de la communication</t>
  </si>
  <si>
    <t>Canaux de communication</t>
  </si>
  <si>
    <r>
      <rPr>
        <b/>
        <sz val="10"/>
        <color rgb="FF990099"/>
        <rFont val="Arial"/>
        <family val="2"/>
      </rPr>
      <t>Faiseurs d’opinion, médias…</t>
    </r>
    <r>
      <rPr>
        <sz val="10"/>
        <color theme="1"/>
        <rFont val="Arial"/>
        <family val="2"/>
      </rPr>
      <t xml:space="preserve"> :
• 
• </t>
    </r>
  </si>
  <si>
    <r>
      <t xml:space="preserve">Messages
</t>
    </r>
    <r>
      <rPr>
        <b/>
        <sz val="10"/>
        <color rgb="FFFF0000"/>
        <rFont val="Arial"/>
        <family val="2"/>
      </rPr>
      <t>t</t>
    </r>
    <r>
      <rPr>
        <b/>
        <sz val="10"/>
        <color theme="1"/>
        <rFont val="Arial"/>
        <family val="2"/>
      </rPr>
      <t xml:space="preserve">ransmis ou </t>
    </r>
    <r>
      <rPr>
        <b/>
        <sz val="10"/>
        <color rgb="FFFF0000"/>
        <rFont val="Arial"/>
        <family val="2"/>
      </rPr>
      <t>r</t>
    </r>
    <r>
      <rPr>
        <b/>
        <sz val="10"/>
        <color theme="1"/>
        <rFont val="Arial"/>
        <family val="2"/>
      </rPr>
      <t>eçus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</si>
  <si>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groupes de publics cibles, indiquez les 1 ou 2 principaux, s'il sont objets de communication, et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 trinôme public/messages/canaux ?</t>
    </r>
  </si>
  <si>
    <t>Facette de l'organisation</t>
  </si>
  <si>
    <t>Les valeurs de la culture sont définies et partagées ?</t>
  </si>
  <si>
    <t>Les principe d’actions sont transcrits dans des règlements ?</t>
  </si>
  <si>
    <t>La rédaction de la /des mission/s est claire ?</t>
  </si>
  <si>
    <t>Les processus et les activités sont cartographiés ?</t>
  </si>
  <si>
    <t>Le modèle économique est pensé pour être stable ?</t>
  </si>
  <si>
    <t>L'organisation développe des relations de proximité ?</t>
  </si>
  <si>
    <t>L'organisation réagit rapidement aux influences externes ?</t>
  </si>
  <si>
    <t>La vision du futur est claire et suffisamment ambitieuse ?</t>
  </si>
  <si>
    <t>Les statuts de l'organisation sont clairement rédigés ?</t>
  </si>
  <si>
    <t>Les projets stratégiques  sont cohérents entre eux ?</t>
  </si>
  <si>
    <t>L'organisation a des actions dans le domaine social ?</t>
  </si>
  <si>
    <t>L'organisation se préoccupe des questions environnementales ?</t>
  </si>
  <si>
    <t>L'organisation pense à son impact économique ?</t>
  </si>
  <si>
    <t>La gestion interne fonctionne de façon harmonieuse ?</t>
  </si>
  <si>
    <t>L'organisation procède régulièrement à une auto-évaluation ?</t>
  </si>
  <si>
    <t>L'ensemble des valeurs, principes d’actions, ainsi que les textes fondateurs où ils figurent, est-il cohérent et intégré dans la culture de l’organisation ?</t>
  </si>
  <si>
    <t>Les principes d’action figurent-ils dans un des textes fondateurs, tel un code de conduite, un code de déontologie ou un règlement ?</t>
  </si>
  <si>
    <t>Quel est votre niveau de connaissance de l’environnement politique, légal et environnemental ?</t>
  </si>
  <si>
    <t>Quel est votre niveau de connaissance de la concurrence et des autres acteurs avec des prestations similaires ?</t>
  </si>
  <si>
    <t>Quel est votre niveau de connaissance de l’environnement socio-économique et technologique ?</t>
  </si>
  <si>
    <t>Votre zone géographique d’actuation est-elle adéquate ?</t>
  </si>
  <si>
    <t>Quel est votre niveau de connaissance des besoins spécifiques des usagers directs de vos prestations ?</t>
  </si>
  <si>
    <t>Quel est votre niveau de perception des conséquences des besoins sur l’environnement proche de vos usagers ?</t>
  </si>
  <si>
    <t>Quel est votre niveau de perception des conséquences des besoins dans le contexte moins direct de vos usagers ?</t>
  </si>
  <si>
    <t>Connaissez-vous clairement vos usagers, bénéficiaires, clients et bénéficiaires indirects ?</t>
  </si>
  <si>
    <t>Avez-vous segmenté clairement vos publics cibles, en fonction des spécificités de leurs besoins ?</t>
  </si>
  <si>
    <t>Quel est votre niveau de connaissance du « marché » et de sa taille ?</t>
  </si>
  <si>
    <t xml:space="preserve">Avez-vous un traitement différencié pour vos usagers, bénéficiaires et clients (payeurs), en fonction de leurs caractéristiques ? </t>
  </si>
  <si>
    <t>Vos canaux de communication pour atteindre vos différents publics cibles sont-ils bien définis et complets ?</t>
  </si>
  <si>
    <t>Vos outils, supports et messages de communication pour atteindre vos différents publics cibles sont-ils bien réfléchis et choisis ?</t>
  </si>
  <si>
    <t>Votre ensemble de prestations répond-il aux différents besoins de vos publics cibles ?</t>
  </si>
  <si>
    <t>Vos canaux de distribution de vos prestations jusqu’à vos publics cibles (logistique, livraison) sont-ils adéquats ?</t>
  </si>
  <si>
    <t>Existe-t-il une adéquation de vos prestations en relation aux besoins de vos publics cibles ?</t>
  </si>
  <si>
    <t>La composition, entre produits et services, de vos prestations  est-elle suffisament flexible pour s'adapter aux besoins ?</t>
  </si>
  <si>
    <t>Votre processus de production de prestations (les activités) est-il en adéquation avec les attentes des clientèles ?</t>
  </si>
  <si>
    <t>Les ressources matérielles (mat. prem., consommables) sont-elles en adéquation avec vos besoins de production de prestations ?</t>
  </si>
  <si>
    <t>Les ressources humaines et leurs compétences sont-elles équilibrées pour produire les prestations et le support logistique ?</t>
  </si>
  <si>
    <t>Votre infrastructure (locaux, équipements, logiciels…) est-elle adéquate pour vos activités ?</t>
  </si>
  <si>
    <t>Quel est le niveau et la stabilité/sécurité de vos ressources financières (autofinancement, donations, subventions…) ?</t>
  </si>
  <si>
    <t>Où en sont vos mécanismes pour mesurer les résultats d’économicité de votre production et de qualité/conformité de vos prestations ?</t>
  </si>
  <si>
    <t>Etes-vous équipé pour mesurer les impacts générés par vos prestations à court, moyen et long terme ?</t>
  </si>
  <si>
    <t>Vos indicateurs et les tableaux de bord permettent-ils d’évaluer les résultats au fil du temps et les relations de cause à effet ?</t>
  </si>
  <si>
    <t>Comment évaluez-vous le nombre et la qualité de vos partenariats ou alliances avec d’autres organisations similaires ou complémentaires ?</t>
  </si>
  <si>
    <t>Comment évaluez-vous le nombre et la qualité de vos prescripteurs et autres intervenants, jouant le rôle de relais de votre mission ?</t>
  </si>
  <si>
    <t>Le nombre, la qualité et la stabilité de vos bailleurs de fonds, donateurs, sponsors sont-ils bien équilibrés ?</t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</si>
  <si>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Leur participation aux assemblées ?
• Leur implication dans les questions stratégiques ?
• Leurs participations ponctuelles à des activités ?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</si>
  <si>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L'équilibre entre la diversité et la complémentarité des compétences ?
• Son renouvellement régulier ?
• Sa vision et sa posture stratégique ?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</si>
  <si>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Sa forme de management ?
• La mise en opération de la stratégie ?
• Ses relations avec le comité ?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</si>
  <si>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L'équilibre de la gestion des équipes (compétences / préférences) ?
• Sa participation aux prises de décision ?
• Son degré d'autonomie d’action ?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</si>
  <si>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Leur engagement dans les équipes (compétences / préférences) ?
• Leur participation aux prises de décision ?
• Le degré d'autonomie d’action versus leur encadrement ?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</si>
  <si>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Leur participation aux définitions des prestations ?
• Leur participation à l’évaluation des prestations par des sondages ?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</si>
  <si>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Leur implication dans les définitions des prestations ?
• Leur participation active lors de l’évaluation des prestations ?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</si>
  <si>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La diversité de vos fournisseurs et l'exitence d'alternatives ?
• Leur ouverture à la négociation des prix et délais ?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</si>
  <si>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La flexibilité de leurs solutions de financement ?
• Leur ouverture aux négociations ?
• Les exigences de rapports réguliers sur les résultats ?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</si>
  <si>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Leur flexibilité dans les accords de partenariat ?
• L'équité dans les relations de partenariat avec eux ?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</si>
  <si>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La légèreté ou simplicité des exigences normatives ?
• La qualité de son soutien ?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</si>
  <si>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Les possibilités de partage des opportunités sur le terrain ?
• Le degré de compétition auprès des bailleurs de fonds ?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</si>
  <si>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La diversité de vos prescripteurs ?
• La simplicité et légèreté de leurs exigences de contreparties ?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</si>
  <si>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Le degré d'intégration et de dialogue avec les collectivités locales ?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</si>
  <si>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Le degré de son soutien officiel ?
• L'efficacité des actions de "lobby" ?</t>
    </r>
  </si>
  <si>
    <r>
      <rPr>
        <b/>
        <sz val="10"/>
        <color rgb="FF990099"/>
        <rFont val="Arial"/>
        <family val="2"/>
      </rPr>
      <t>Faiseurs d’opinion, médias, presse, réseaux sociaux…</t>
    </r>
    <r>
      <rPr>
        <sz val="10"/>
        <color theme="1"/>
        <rFont val="Arial"/>
        <family val="2"/>
      </rPr>
      <t xml:space="preserve"> :
• Le soutien médiatique et le référencement obtenu ?
• Votre présence et votre visibilité dans les réseaux sociaux ?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</si>
</sst>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6600"/>
      <name val="Arial"/>
      <family val="2"/>
    </font>
    <font>
      <b/>
      <sz val="10"/>
      <color rgb="FF990099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/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/>
      <diagonal/>
    </border>
    <border>
      <left style="thin">
        <color theme="8" tint="-0.24994659260841701"/>
      </left>
      <right/>
      <top/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/>
      <diagonal/>
    </border>
    <border>
      <left style="hair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justify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justify" vertical="center" wrapText="1"/>
      <protection locked="0"/>
    </xf>
    <xf numFmtId="0" fontId="2" fillId="0" borderId="25" xfId="0" applyFont="1" applyFill="1" applyBorder="1" applyAlignment="1" applyProtection="1">
      <alignment horizontal="justify" vertical="center" wrapText="1"/>
      <protection locked="0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 applyProtection="1">
      <alignment horizontal="justify" vertical="center" wrapText="1"/>
      <protection locked="0"/>
    </xf>
    <xf numFmtId="0" fontId="2" fillId="4" borderId="25" xfId="0" applyFont="1" applyFill="1" applyBorder="1" applyAlignment="1" applyProtection="1">
      <alignment horizontal="justify" vertical="center" wrapText="1"/>
      <protection locked="0"/>
    </xf>
    <xf numFmtId="0" fontId="2" fillId="4" borderId="6" xfId="0" applyFont="1" applyFill="1" applyBorder="1" applyAlignment="1" applyProtection="1">
      <alignment horizontal="justify" vertical="center" wrapText="1"/>
      <protection locked="0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justify" vertical="center" wrapText="1"/>
      <protection locked="0"/>
    </xf>
    <xf numFmtId="0" fontId="2" fillId="4" borderId="10" xfId="0" applyFont="1" applyFill="1" applyBorder="1" applyAlignment="1" applyProtection="1">
      <alignment horizontal="justify" vertical="center" wrapText="1"/>
      <protection locked="0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 applyProtection="1">
      <alignment horizontal="justify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justify" vertical="center" wrapText="1"/>
      <protection locked="0"/>
    </xf>
    <xf numFmtId="0" fontId="2" fillId="4" borderId="4" xfId="0" applyFont="1" applyFill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horizontal="right" textRotation="90" wrapText="1"/>
    </xf>
    <xf numFmtId="0" fontId="9" fillId="2" borderId="42" xfId="0" applyFont="1" applyFill="1" applyBorder="1" applyAlignment="1">
      <alignment horizontal="right" textRotation="90" wrapText="1"/>
    </xf>
    <xf numFmtId="0" fontId="9" fillId="2" borderId="43" xfId="0" applyFont="1" applyFill="1" applyBorder="1" applyAlignment="1">
      <alignment horizontal="right" textRotation="90" wrapText="1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Préférences</c:v>
          </c:tx>
          <c:cat>
            <c:strRef>
              <c:f>Préférences!$A$3:$A$10</c:f>
              <c:strCache>
                <c:ptCount val="8"/>
                <c:pt idx="0">
                  <c:v>Information</c:v>
                </c:pt>
                <c:pt idx="1">
                  <c:v>Innovation</c:v>
                </c:pt>
                <c:pt idx="2">
                  <c:v>Promotion</c:v>
                </c:pt>
                <c:pt idx="3">
                  <c:v>Développement</c:v>
                </c:pt>
                <c:pt idx="4">
                  <c:v>Organisation</c:v>
                </c:pt>
                <c:pt idx="5">
                  <c:v>Réalisation</c:v>
                </c:pt>
                <c:pt idx="6">
                  <c:v>Vérification</c:v>
                </c:pt>
                <c:pt idx="7">
                  <c:v>Stabilisation</c:v>
                </c:pt>
              </c:strCache>
            </c:strRef>
          </c:cat>
          <c:val>
            <c:numRef>
              <c:f>Préférences!$E$3:$E$10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hape val="box"/>
        <c:axId val="92675456"/>
        <c:axId val="101401728"/>
        <c:axId val="0"/>
      </c:bar3DChart>
      <c:catAx>
        <c:axId val="92675456"/>
        <c:scaling>
          <c:orientation val="minMax"/>
        </c:scaling>
        <c:axPos val="b"/>
        <c:tickLblPos val="nextTo"/>
        <c:crossAx val="101401728"/>
        <c:crosses val="autoZero"/>
        <c:auto val="1"/>
        <c:lblAlgn val="ctr"/>
        <c:lblOffset val="100"/>
      </c:catAx>
      <c:valAx>
        <c:axId val="101401728"/>
        <c:scaling>
          <c:orientation val="minMax"/>
        </c:scaling>
        <c:axPos val="l"/>
        <c:majorGridlines/>
        <c:numFmt formatCode="General" sourceLinked="1"/>
        <c:tickLblPos val="none"/>
        <c:crossAx val="926754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14</xdr:row>
      <xdr:rowOff>15240</xdr:rowOff>
    </xdr:from>
    <xdr:to>
      <xdr:col>5</xdr:col>
      <xdr:colOff>1905000</xdr:colOff>
      <xdr:row>29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3" sqref="B3"/>
    </sheetView>
  </sheetViews>
  <sheetFormatPr baseColWidth="10" defaultRowHeight="14.4"/>
  <cols>
    <col min="1" max="1" width="15.33203125" customWidth="1"/>
    <col min="6" max="6" width="30.21875" customWidth="1"/>
  </cols>
  <sheetData>
    <row r="1" spans="1:6" ht="100.2" customHeight="1">
      <c r="A1" s="70" t="s">
        <v>65</v>
      </c>
      <c r="B1" s="71"/>
      <c r="C1" s="71"/>
      <c r="D1" s="71"/>
      <c r="E1" s="71"/>
      <c r="F1" s="71"/>
    </row>
    <row r="2" spans="1:6" ht="30.6">
      <c r="A2" s="40" t="s">
        <v>52</v>
      </c>
      <c r="B2" s="44" t="s">
        <v>61</v>
      </c>
      <c r="C2" s="44" t="s">
        <v>62</v>
      </c>
      <c r="D2" s="44" t="s">
        <v>63</v>
      </c>
      <c r="E2" s="44" t="s">
        <v>20</v>
      </c>
      <c r="F2" s="45" t="s">
        <v>0</v>
      </c>
    </row>
    <row r="3" spans="1:6" ht="36.6" customHeight="1">
      <c r="A3" s="42" t="s">
        <v>53</v>
      </c>
      <c r="B3" s="47"/>
      <c r="C3" s="48"/>
      <c r="D3" s="48"/>
      <c r="E3" s="46">
        <f>B3*Tables!$F$2 + C3*Tables!$F$3+D3*Tables!$F$4</f>
        <v>0</v>
      </c>
      <c r="F3" s="53"/>
    </row>
    <row r="4" spans="1:6" ht="36.6" customHeight="1">
      <c r="A4" s="42" t="s">
        <v>54</v>
      </c>
      <c r="B4" s="49"/>
      <c r="C4" s="50"/>
      <c r="D4" s="50"/>
      <c r="E4" s="39">
        <f>B4*Tables!$F$2 + C4*Tables!$F$3+D4*Tables!$F$4</f>
        <v>0</v>
      </c>
      <c r="F4" s="54"/>
    </row>
    <row r="5" spans="1:6" ht="36.6" customHeight="1">
      <c r="A5" s="42" t="s">
        <v>55</v>
      </c>
      <c r="B5" s="49"/>
      <c r="C5" s="50"/>
      <c r="D5" s="50"/>
      <c r="E5" s="39">
        <f>B5*Tables!$F$2 + C5*Tables!$F$3+D5*Tables!$F$4</f>
        <v>0</v>
      </c>
      <c r="F5" s="54"/>
    </row>
    <row r="6" spans="1:6" ht="36.6" customHeight="1">
      <c r="A6" s="42" t="s">
        <v>56</v>
      </c>
      <c r="B6" s="49"/>
      <c r="C6" s="50"/>
      <c r="D6" s="50"/>
      <c r="E6" s="39">
        <f>B6*Tables!$F$2 + C6*Tables!$F$3+D6*Tables!$F$4</f>
        <v>0</v>
      </c>
      <c r="F6" s="54"/>
    </row>
    <row r="7" spans="1:6" ht="36.6" customHeight="1">
      <c r="A7" s="42" t="s">
        <v>57</v>
      </c>
      <c r="B7" s="49"/>
      <c r="C7" s="50"/>
      <c r="D7" s="50"/>
      <c r="E7" s="39">
        <f>B7*Tables!$F$2 + C7*Tables!$F$3+D7*Tables!$F$4</f>
        <v>0</v>
      </c>
      <c r="F7" s="54"/>
    </row>
    <row r="8" spans="1:6" ht="36.6" customHeight="1">
      <c r="A8" s="42" t="s">
        <v>58</v>
      </c>
      <c r="B8" s="49"/>
      <c r="C8" s="50"/>
      <c r="D8" s="50"/>
      <c r="E8" s="39">
        <f>B8*Tables!$F$2 + C8*Tables!$F$3+D8*Tables!$F$4</f>
        <v>0</v>
      </c>
      <c r="F8" s="54"/>
    </row>
    <row r="9" spans="1:6" ht="36.6" customHeight="1">
      <c r="A9" s="42" t="s">
        <v>59</v>
      </c>
      <c r="B9" s="49"/>
      <c r="C9" s="50"/>
      <c r="D9" s="50"/>
      <c r="E9" s="39">
        <f>B9*Tables!$F$2 + C9*Tables!$F$3+D9*Tables!$F$4</f>
        <v>0</v>
      </c>
      <c r="F9" s="54"/>
    </row>
    <row r="10" spans="1:6" ht="36.6" customHeight="1">
      <c r="A10" s="43" t="s">
        <v>60</v>
      </c>
      <c r="B10" s="51"/>
      <c r="C10" s="52"/>
      <c r="D10" s="52"/>
      <c r="E10" s="41">
        <f>B10*Tables!$F$2 + C10*Tables!$F$3+D10*Tables!$F$4</f>
        <v>0</v>
      </c>
      <c r="F10" s="55"/>
    </row>
  </sheetData>
  <sheetProtection sheet="1" objects="1" scenarios="1" selectLockedCells="1"/>
  <mergeCells count="1">
    <mergeCell ref="A1:F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&amp;L&amp;G&amp;RPréférences au travail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opLeftCell="A2" zoomScale="80" zoomScaleNormal="80" workbookViewId="0">
      <selection activeCell="C3" sqref="C3"/>
    </sheetView>
  </sheetViews>
  <sheetFormatPr baseColWidth="10" defaultRowHeight="14.4"/>
  <cols>
    <col min="1" max="1" width="14.21875" customWidth="1"/>
    <col min="2" max="2" width="54.33203125" customWidth="1"/>
    <col min="3" max="4" width="10.77734375" customWidth="1"/>
    <col min="5" max="5" width="46.6640625" customWidth="1"/>
    <col min="6" max="6" width="5.5546875" customWidth="1"/>
    <col min="7" max="7" width="6.109375" hidden="1" customWidth="1"/>
  </cols>
  <sheetData>
    <row r="1" spans="1:7" ht="100.5" customHeight="1">
      <c r="A1" s="74" t="s">
        <v>49</v>
      </c>
      <c r="B1" s="74"/>
      <c r="C1" s="74"/>
      <c r="D1" s="74"/>
      <c r="E1" s="74"/>
      <c r="F1" s="74"/>
    </row>
    <row r="2" spans="1:7" ht="57">
      <c r="A2" s="57" t="s">
        <v>86</v>
      </c>
      <c r="B2" s="1" t="s">
        <v>16</v>
      </c>
      <c r="C2" s="1" t="s">
        <v>6</v>
      </c>
      <c r="D2" s="1" t="s">
        <v>15</v>
      </c>
      <c r="E2" s="2" t="s">
        <v>0</v>
      </c>
      <c r="F2" s="6" t="s">
        <v>18</v>
      </c>
    </row>
    <row r="3" spans="1:7" ht="21" customHeight="1">
      <c r="A3" s="72" t="s">
        <v>1</v>
      </c>
      <c r="B3" s="3" t="s">
        <v>95</v>
      </c>
      <c r="C3" s="7"/>
      <c r="D3" s="8"/>
      <c r="E3" s="9"/>
      <c r="F3" s="75">
        <f>IF(G$18=0,0,SUM(G3:G5)/G$18)</f>
        <v>0</v>
      </c>
      <c r="G3">
        <f t="shared" ref="G3:G17" si="0">IF(D3="",0,VLOOKUP(D3,Tpriorité,2,FALSE))</f>
        <v>0</v>
      </c>
    </row>
    <row r="4" spans="1:7" ht="21" customHeight="1">
      <c r="A4" s="72"/>
      <c r="B4" s="4" t="s">
        <v>87</v>
      </c>
      <c r="C4" s="10"/>
      <c r="D4" s="10"/>
      <c r="E4" s="11"/>
      <c r="F4" s="75"/>
      <c r="G4">
        <f t="shared" si="0"/>
        <v>0</v>
      </c>
    </row>
    <row r="5" spans="1:7" ht="21" customHeight="1">
      <c r="A5" s="72"/>
      <c r="B5" s="5" t="s">
        <v>88</v>
      </c>
      <c r="C5" s="12"/>
      <c r="D5" s="12"/>
      <c r="E5" s="13"/>
      <c r="F5" s="75"/>
      <c r="G5">
        <f t="shared" si="0"/>
        <v>0</v>
      </c>
    </row>
    <row r="6" spans="1:7" ht="21" customHeight="1">
      <c r="A6" s="72" t="s">
        <v>2</v>
      </c>
      <c r="B6" s="3" t="s">
        <v>89</v>
      </c>
      <c r="C6" s="7"/>
      <c r="D6" s="7"/>
      <c r="E6" s="9"/>
      <c r="F6" s="75">
        <f>IF(G$18=0,0,SUM(G6:G8)/G$18)</f>
        <v>0</v>
      </c>
      <c r="G6">
        <f t="shared" si="0"/>
        <v>0</v>
      </c>
    </row>
    <row r="7" spans="1:7" ht="21" customHeight="1">
      <c r="A7" s="72"/>
      <c r="B7" s="4" t="s">
        <v>90</v>
      </c>
      <c r="C7" s="10"/>
      <c r="D7" s="10"/>
      <c r="E7" s="11"/>
      <c r="F7" s="75"/>
      <c r="G7">
        <f t="shared" si="0"/>
        <v>0</v>
      </c>
    </row>
    <row r="8" spans="1:7" ht="21" customHeight="1">
      <c r="A8" s="72"/>
      <c r="B8" s="5" t="s">
        <v>91</v>
      </c>
      <c r="C8" s="12"/>
      <c r="D8" s="12"/>
      <c r="E8" s="13"/>
      <c r="F8" s="75"/>
      <c r="G8">
        <f t="shared" si="0"/>
        <v>0</v>
      </c>
    </row>
    <row r="9" spans="1:7" ht="21" customHeight="1">
      <c r="A9" s="72" t="s">
        <v>3</v>
      </c>
      <c r="B9" s="3" t="s">
        <v>100</v>
      </c>
      <c r="C9" s="7"/>
      <c r="D9" s="7"/>
      <c r="E9" s="9"/>
      <c r="F9" s="75">
        <f>IF(G$18=0,0,SUM(G9:G11)/G$18)</f>
        <v>0</v>
      </c>
      <c r="G9">
        <f t="shared" si="0"/>
        <v>0</v>
      </c>
    </row>
    <row r="10" spans="1:7" ht="21" customHeight="1">
      <c r="A10" s="72"/>
      <c r="B10" s="4" t="s">
        <v>92</v>
      </c>
      <c r="C10" s="10"/>
      <c r="D10" s="10"/>
      <c r="E10" s="11"/>
      <c r="F10" s="75"/>
      <c r="G10">
        <f t="shared" si="0"/>
        <v>0</v>
      </c>
    </row>
    <row r="11" spans="1:7" ht="21" customHeight="1">
      <c r="A11" s="72"/>
      <c r="B11" s="5" t="s">
        <v>93</v>
      </c>
      <c r="C11" s="12"/>
      <c r="D11" s="12"/>
      <c r="E11" s="13"/>
      <c r="F11" s="75"/>
      <c r="G11">
        <f t="shared" si="0"/>
        <v>0</v>
      </c>
    </row>
    <row r="12" spans="1:7" ht="21" customHeight="1">
      <c r="A12" s="72" t="s">
        <v>4</v>
      </c>
      <c r="B12" s="3" t="s">
        <v>94</v>
      </c>
      <c r="C12" s="7"/>
      <c r="D12" s="7"/>
      <c r="E12" s="9"/>
      <c r="F12" s="75">
        <f>IF(G$18=0,0,SUM(G12:G14)/G$18)</f>
        <v>0</v>
      </c>
      <c r="G12">
        <f t="shared" si="0"/>
        <v>0</v>
      </c>
    </row>
    <row r="13" spans="1:7" ht="21" customHeight="1">
      <c r="A13" s="72"/>
      <c r="B13" s="4" t="s">
        <v>101</v>
      </c>
      <c r="C13" s="10"/>
      <c r="D13" s="10"/>
      <c r="E13" s="11"/>
      <c r="F13" s="75"/>
      <c r="G13">
        <f t="shared" si="0"/>
        <v>0</v>
      </c>
    </row>
    <row r="14" spans="1:7" ht="21" customHeight="1">
      <c r="A14" s="72"/>
      <c r="B14" s="5" t="s">
        <v>96</v>
      </c>
      <c r="C14" s="12"/>
      <c r="D14" s="12"/>
      <c r="E14" s="13"/>
      <c r="F14" s="75"/>
      <c r="G14">
        <f t="shared" si="0"/>
        <v>0</v>
      </c>
    </row>
    <row r="15" spans="1:7" ht="21" customHeight="1">
      <c r="A15" s="72" t="s">
        <v>5</v>
      </c>
      <c r="B15" s="3" t="s">
        <v>97</v>
      </c>
      <c r="C15" s="7"/>
      <c r="D15" s="7"/>
      <c r="E15" s="9"/>
      <c r="F15" s="75">
        <f>IF(G$18=0,0,SUM(G15:G17)/G$18)</f>
        <v>0</v>
      </c>
      <c r="G15">
        <f t="shared" si="0"/>
        <v>0</v>
      </c>
    </row>
    <row r="16" spans="1:7" ht="21" customHeight="1">
      <c r="A16" s="72"/>
      <c r="B16" s="4" t="s">
        <v>98</v>
      </c>
      <c r="C16" s="10"/>
      <c r="D16" s="10"/>
      <c r="E16" s="11"/>
      <c r="F16" s="75"/>
      <c r="G16">
        <f t="shared" si="0"/>
        <v>0</v>
      </c>
    </row>
    <row r="17" spans="1:7" ht="21" customHeight="1">
      <c r="A17" s="73"/>
      <c r="B17" s="5" t="s">
        <v>99</v>
      </c>
      <c r="C17" s="12"/>
      <c r="D17" s="12"/>
      <c r="E17" s="13"/>
      <c r="F17" s="75"/>
      <c r="G17">
        <f t="shared" si="0"/>
        <v>0</v>
      </c>
    </row>
    <row r="18" spans="1:7">
      <c r="G18">
        <f>SUM(G3:G17)</f>
        <v>0</v>
      </c>
    </row>
  </sheetData>
  <sheetProtection sheet="1" objects="1" scenarios="1" selectLockedCells="1"/>
  <mergeCells count="11">
    <mergeCell ref="A15:A17"/>
    <mergeCell ref="A1:F1"/>
    <mergeCell ref="A3:A5"/>
    <mergeCell ref="A6:A8"/>
    <mergeCell ref="A9:A11"/>
    <mergeCell ref="A12:A14"/>
    <mergeCell ref="F3:F5"/>
    <mergeCell ref="F6:F8"/>
    <mergeCell ref="F9:F11"/>
    <mergeCell ref="F12:F14"/>
    <mergeCell ref="F15:F17"/>
  </mergeCells>
  <dataValidations count="2">
    <dataValidation type="list" allowBlank="1" showInputMessage="1" showErrorMessage="1" sqref="D3:D17">
      <formula1>Priorité</formula1>
    </dataValidation>
    <dataValidation type="list" allowBlank="1" showInputMessage="1" showErrorMessage="1" sqref="C3:C17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l'organisation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80" zoomScaleNormal="80" workbookViewId="0">
      <selection activeCell="C3" sqref="C3"/>
    </sheetView>
  </sheetViews>
  <sheetFormatPr baseColWidth="10" defaultColWidth="11.44140625" defaultRowHeight="13.2"/>
  <cols>
    <col min="1" max="1" width="3" style="15" customWidth="1"/>
    <col min="2" max="2" width="46.109375" style="15" customWidth="1"/>
    <col min="3" max="3" width="23" style="16" customWidth="1"/>
    <col min="4" max="4" width="11.109375" style="15" customWidth="1"/>
    <col min="5" max="5" width="59" style="15" customWidth="1"/>
    <col min="6" max="16384" width="11.44140625" style="15"/>
  </cols>
  <sheetData>
    <row r="1" spans="1:5" ht="87" customHeight="1">
      <c r="A1" s="74" t="s">
        <v>30</v>
      </c>
      <c r="B1" s="74"/>
      <c r="C1" s="74"/>
      <c r="D1" s="74"/>
      <c r="E1" s="74"/>
    </row>
    <row r="2" spans="1:5" ht="51.75" customHeight="1">
      <c r="A2" s="78" t="s">
        <v>29</v>
      </c>
      <c r="B2" s="79"/>
      <c r="C2" s="1" t="s">
        <v>22</v>
      </c>
      <c r="D2" s="1" t="s">
        <v>23</v>
      </c>
      <c r="E2" s="2" t="s">
        <v>0</v>
      </c>
    </row>
    <row r="3" spans="1:5">
      <c r="A3" s="82">
        <v>1</v>
      </c>
      <c r="B3" s="88" t="s">
        <v>24</v>
      </c>
      <c r="C3" s="17"/>
      <c r="D3" s="7"/>
      <c r="E3" s="89"/>
    </row>
    <row r="4" spans="1:5" ht="35.25" customHeight="1">
      <c r="A4" s="83"/>
      <c r="B4" s="76"/>
      <c r="C4" s="80" t="s">
        <v>31</v>
      </c>
      <c r="D4" s="81"/>
      <c r="E4" s="85"/>
    </row>
    <row r="5" spans="1:5">
      <c r="A5" s="82">
        <v>2</v>
      </c>
      <c r="B5" s="76" t="s">
        <v>25</v>
      </c>
      <c r="C5" s="18"/>
      <c r="D5" s="10"/>
      <c r="E5" s="85"/>
    </row>
    <row r="6" spans="1:5" ht="37.5" customHeight="1">
      <c r="A6" s="83"/>
      <c r="B6" s="76"/>
      <c r="C6" s="80" t="s">
        <v>32</v>
      </c>
      <c r="D6" s="81"/>
      <c r="E6" s="85"/>
    </row>
    <row r="7" spans="1:5">
      <c r="A7" s="82">
        <v>3</v>
      </c>
      <c r="B7" s="76" t="s">
        <v>26</v>
      </c>
      <c r="C7" s="18"/>
      <c r="D7" s="10"/>
      <c r="E7" s="85"/>
    </row>
    <row r="8" spans="1:5" ht="35.25" customHeight="1">
      <c r="A8" s="83"/>
      <c r="B8" s="76"/>
      <c r="C8" s="84" t="s">
        <v>33</v>
      </c>
      <c r="D8" s="81"/>
      <c r="E8" s="85"/>
    </row>
    <row r="9" spans="1:5">
      <c r="A9" s="82">
        <v>4</v>
      </c>
      <c r="B9" s="76" t="s">
        <v>27</v>
      </c>
      <c r="C9" s="18"/>
      <c r="D9" s="10"/>
      <c r="E9" s="85"/>
    </row>
    <row r="10" spans="1:5" ht="35.25" customHeight="1">
      <c r="A10" s="83"/>
      <c r="B10" s="76"/>
      <c r="C10" s="80" t="s">
        <v>34</v>
      </c>
      <c r="D10" s="81"/>
      <c r="E10" s="85"/>
    </row>
    <row r="11" spans="1:5">
      <c r="A11" s="82">
        <v>5</v>
      </c>
      <c r="B11" s="76" t="s">
        <v>28</v>
      </c>
      <c r="C11" s="18"/>
      <c r="D11" s="10"/>
      <c r="E11" s="85"/>
    </row>
    <row r="12" spans="1:5" ht="35.25" customHeight="1">
      <c r="A12" s="83"/>
      <c r="B12" s="76"/>
      <c r="C12" s="80" t="s">
        <v>34</v>
      </c>
      <c r="D12" s="81"/>
      <c r="E12" s="85"/>
    </row>
    <row r="13" spans="1:5">
      <c r="A13" s="82">
        <v>6</v>
      </c>
      <c r="B13" s="76" t="s">
        <v>103</v>
      </c>
      <c r="C13" s="18"/>
      <c r="D13" s="10"/>
      <c r="E13" s="85"/>
    </row>
    <row r="14" spans="1:5" ht="35.25" customHeight="1">
      <c r="A14" s="83"/>
      <c r="B14" s="76"/>
      <c r="C14" s="80" t="s">
        <v>34</v>
      </c>
      <c r="D14" s="81"/>
      <c r="E14" s="85"/>
    </row>
    <row r="15" spans="1:5">
      <c r="A15" s="82">
        <v>7</v>
      </c>
      <c r="B15" s="76" t="s">
        <v>102</v>
      </c>
      <c r="C15" s="18"/>
      <c r="D15" s="10"/>
      <c r="E15" s="85"/>
    </row>
    <row r="16" spans="1:5" ht="35.25" customHeight="1">
      <c r="A16" s="87"/>
      <c r="B16" s="77"/>
      <c r="C16" s="90" t="s">
        <v>34</v>
      </c>
      <c r="D16" s="91"/>
      <c r="E16" s="86"/>
    </row>
  </sheetData>
  <sheetProtection sheet="1" objects="1" scenarios="1" selectLockedCells="1"/>
  <dataConsolidate/>
  <mergeCells count="30">
    <mergeCell ref="E13:E14"/>
    <mergeCell ref="E15:E16"/>
    <mergeCell ref="A15:A16"/>
    <mergeCell ref="B3:B4"/>
    <mergeCell ref="B5:B6"/>
    <mergeCell ref="B7:B8"/>
    <mergeCell ref="B9:B10"/>
    <mergeCell ref="B11:B12"/>
    <mergeCell ref="B13:B14"/>
    <mergeCell ref="E3:E4"/>
    <mergeCell ref="E5:E6"/>
    <mergeCell ref="E7:E8"/>
    <mergeCell ref="E9:E10"/>
    <mergeCell ref="E11:E12"/>
    <mergeCell ref="C16:D16"/>
    <mergeCell ref="C12:D12"/>
    <mergeCell ref="A1:E1"/>
    <mergeCell ref="C4:D4"/>
    <mergeCell ref="C6:D6"/>
    <mergeCell ref="C8:D8"/>
    <mergeCell ref="C10:D10"/>
    <mergeCell ref="B15:B16"/>
    <mergeCell ref="A2:B2"/>
    <mergeCell ref="C14:D14"/>
    <mergeCell ref="A3:A4"/>
    <mergeCell ref="A5:A6"/>
    <mergeCell ref="A7:A8"/>
    <mergeCell ref="A9:A10"/>
    <mergeCell ref="A11:A12"/>
    <mergeCell ref="A13:A14"/>
  </mergeCells>
  <dataValidations count="5">
    <dataValidation type="list" allowBlank="1" showInputMessage="1" showErrorMessage="1" sqref="C3">
      <formula1>"Oui,Officieusement,Non"</formula1>
    </dataValidation>
    <dataValidation type="list" allowBlank="1" showInputMessage="1" showErrorMessage="1" sqref="D3 D5 D7 D9 D11 D13 D15">
      <formula1>Priorité</formula1>
    </dataValidation>
    <dataValidation type="list" allowBlank="1" showInputMessage="1" showErrorMessage="1" sqref="C5">
      <formula1>"Participative,Bottom-up,Top-down"</formula1>
    </dataValidation>
    <dataValidation type="list" allowBlank="1" showInputMessage="1" showErrorMessage="1" sqref="C7">
      <formula1>"A l'externe et à l'interne,Seulement à l'interne,Non"</formula1>
    </dataValidation>
    <dataValidation type="list" allowBlank="1" showInputMessage="1" showErrorMessage="1" sqref="C9 C11 C13 C15">
      <formula1>"Oui,Partiellement,Non"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des valeurs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80" zoomScaleNormal="80"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88671875" customWidth="1"/>
    <col min="6" max="6" width="5.5546875" customWidth="1"/>
    <col min="7" max="7" width="6.109375" hidden="1" customWidth="1"/>
  </cols>
  <sheetData>
    <row r="1" spans="1:7" ht="100.5" customHeight="1">
      <c r="A1" s="74" t="s">
        <v>50</v>
      </c>
      <c r="B1" s="74"/>
      <c r="C1" s="74"/>
      <c r="D1" s="74"/>
      <c r="E1" s="74"/>
      <c r="F1" s="74"/>
    </row>
    <row r="2" spans="1:7" ht="57">
      <c r="A2" s="36" t="s">
        <v>43</v>
      </c>
      <c r="B2" s="19" t="s">
        <v>44</v>
      </c>
      <c r="C2" s="19" t="s">
        <v>6</v>
      </c>
      <c r="D2" s="19" t="s">
        <v>15</v>
      </c>
      <c r="E2" s="2" t="s">
        <v>0</v>
      </c>
      <c r="F2" s="6" t="s">
        <v>18</v>
      </c>
    </row>
    <row r="3" spans="1:7" ht="42" customHeight="1">
      <c r="A3" s="92" t="s">
        <v>35</v>
      </c>
      <c r="B3" s="3" t="s">
        <v>104</v>
      </c>
      <c r="C3" s="7"/>
      <c r="D3" s="8"/>
      <c r="E3" s="9"/>
      <c r="F3" s="75">
        <f>IF(G$31=0,0,SUM(G3:G6)/G$31)</f>
        <v>0</v>
      </c>
      <c r="G3">
        <f t="shared" ref="G3:G19" si="0">IF(D3="",0,VLOOKUP(D3,Tpriorité,2,FALSE))</f>
        <v>0</v>
      </c>
    </row>
    <row r="4" spans="1:7" ht="42" customHeight="1">
      <c r="A4" s="92"/>
      <c r="B4" s="24" t="s">
        <v>106</v>
      </c>
      <c r="C4" s="25"/>
      <c r="D4" s="27"/>
      <c r="E4" s="26"/>
      <c r="F4" s="75"/>
      <c r="G4">
        <f t="shared" si="0"/>
        <v>0</v>
      </c>
    </row>
    <row r="5" spans="1:7" ht="42" customHeight="1">
      <c r="A5" s="92"/>
      <c r="B5" s="4" t="s">
        <v>105</v>
      </c>
      <c r="C5" s="10"/>
      <c r="D5" s="10"/>
      <c r="E5" s="11"/>
      <c r="F5" s="75"/>
      <c r="G5">
        <f t="shared" si="0"/>
        <v>0</v>
      </c>
    </row>
    <row r="6" spans="1:7" ht="42" customHeight="1">
      <c r="A6" s="92"/>
      <c r="B6" s="28" t="s">
        <v>107</v>
      </c>
      <c r="C6" s="29"/>
      <c r="D6" s="29"/>
      <c r="E6" s="30"/>
      <c r="F6" s="75"/>
      <c r="G6">
        <f t="shared" si="0"/>
        <v>0</v>
      </c>
    </row>
    <row r="7" spans="1:7" ht="42" customHeight="1">
      <c r="A7" s="92" t="s">
        <v>36</v>
      </c>
      <c r="B7" s="3" t="s">
        <v>108</v>
      </c>
      <c r="C7" s="7"/>
      <c r="D7" s="7"/>
      <c r="E7" s="9"/>
      <c r="F7" s="75">
        <f>IF(G$31=0,0,SUM(G7:G9)/G$31)</f>
        <v>0</v>
      </c>
      <c r="G7">
        <f t="shared" si="0"/>
        <v>0</v>
      </c>
    </row>
    <row r="8" spans="1:7" ht="42" customHeight="1">
      <c r="A8" s="92"/>
      <c r="B8" s="31" t="s">
        <v>109</v>
      </c>
      <c r="C8" s="27"/>
      <c r="D8" s="27"/>
      <c r="E8" s="32"/>
      <c r="F8" s="75"/>
      <c r="G8">
        <f t="shared" si="0"/>
        <v>0</v>
      </c>
    </row>
    <row r="9" spans="1:7" ht="42" customHeight="1">
      <c r="A9" s="92"/>
      <c r="B9" s="5" t="s">
        <v>110</v>
      </c>
      <c r="C9" s="12"/>
      <c r="D9" s="12"/>
      <c r="E9" s="13"/>
      <c r="F9" s="75"/>
      <c r="G9">
        <f t="shared" si="0"/>
        <v>0</v>
      </c>
    </row>
    <row r="10" spans="1:7" ht="42" customHeight="1">
      <c r="A10" s="92" t="s">
        <v>37</v>
      </c>
      <c r="B10" s="33" t="s">
        <v>111</v>
      </c>
      <c r="C10" s="34"/>
      <c r="D10" s="34"/>
      <c r="E10" s="35"/>
      <c r="F10" s="75">
        <f>IF(G$31=0,0,SUM(G10:G13)/G$31)</f>
        <v>0</v>
      </c>
      <c r="G10">
        <f t="shared" si="0"/>
        <v>0</v>
      </c>
    </row>
    <row r="11" spans="1:7" ht="42" customHeight="1">
      <c r="A11" s="92"/>
      <c r="B11" s="21" t="s">
        <v>112</v>
      </c>
      <c r="C11" s="22"/>
      <c r="D11" s="22"/>
      <c r="E11" s="23"/>
      <c r="F11" s="75"/>
      <c r="G11">
        <f t="shared" si="0"/>
        <v>0</v>
      </c>
    </row>
    <row r="12" spans="1:7" ht="42" customHeight="1">
      <c r="A12" s="92"/>
      <c r="B12" s="31" t="s">
        <v>113</v>
      </c>
      <c r="C12" s="27"/>
      <c r="D12" s="27"/>
      <c r="E12" s="32"/>
      <c r="F12" s="75"/>
      <c r="G12">
        <f t="shared" si="0"/>
        <v>0</v>
      </c>
    </row>
    <row r="13" spans="1:7" ht="42" customHeight="1">
      <c r="A13" s="92"/>
      <c r="B13" s="5" t="s">
        <v>114</v>
      </c>
      <c r="C13" s="12"/>
      <c r="D13" s="12"/>
      <c r="E13" s="13"/>
      <c r="F13" s="75"/>
      <c r="G13">
        <f t="shared" si="0"/>
        <v>0</v>
      </c>
    </row>
    <row r="14" spans="1:7" ht="42" customHeight="1">
      <c r="A14" s="92" t="s">
        <v>38</v>
      </c>
      <c r="B14" s="33" t="s">
        <v>118</v>
      </c>
      <c r="C14" s="34"/>
      <c r="D14" s="34"/>
      <c r="E14" s="35"/>
      <c r="F14" s="75">
        <f>IF(G$31=0,0,SUM(G14:G16)/G$31)</f>
        <v>0</v>
      </c>
      <c r="G14">
        <f t="shared" si="0"/>
        <v>0</v>
      </c>
    </row>
    <row r="15" spans="1:7" ht="42" customHeight="1">
      <c r="A15" s="92"/>
      <c r="B15" s="4" t="s">
        <v>115</v>
      </c>
      <c r="C15" s="10"/>
      <c r="D15" s="10"/>
      <c r="E15" s="11"/>
      <c r="F15" s="75"/>
      <c r="G15">
        <f t="shared" si="0"/>
        <v>0</v>
      </c>
    </row>
    <row r="16" spans="1:7" ht="42" customHeight="1">
      <c r="A16" s="92"/>
      <c r="B16" s="28" t="s">
        <v>116</v>
      </c>
      <c r="C16" s="29"/>
      <c r="D16" s="29"/>
      <c r="E16" s="30"/>
      <c r="F16" s="75"/>
      <c r="G16">
        <f t="shared" si="0"/>
        <v>0</v>
      </c>
    </row>
    <row r="17" spans="1:7" ht="42" customHeight="1">
      <c r="A17" s="92" t="s">
        <v>39</v>
      </c>
      <c r="B17" s="3" t="s">
        <v>117</v>
      </c>
      <c r="C17" s="7"/>
      <c r="D17" s="7"/>
      <c r="E17" s="9"/>
      <c r="F17" s="75">
        <f>IF(G$31=0,0,SUM(G17:G19)/G$31)</f>
        <v>0</v>
      </c>
      <c r="G17">
        <f t="shared" si="0"/>
        <v>0</v>
      </c>
    </row>
    <row r="18" spans="1:7" ht="42" customHeight="1">
      <c r="A18" s="92"/>
      <c r="B18" s="31" t="s">
        <v>119</v>
      </c>
      <c r="C18" s="27"/>
      <c r="D18" s="27"/>
      <c r="E18" s="32"/>
      <c r="F18" s="75"/>
      <c r="G18">
        <f t="shared" si="0"/>
        <v>0</v>
      </c>
    </row>
    <row r="19" spans="1:7" ht="42" customHeight="1">
      <c r="A19" s="93"/>
      <c r="B19" s="5" t="s">
        <v>120</v>
      </c>
      <c r="C19" s="12"/>
      <c r="D19" s="12"/>
      <c r="E19" s="13"/>
      <c r="F19" s="75"/>
      <c r="G19">
        <f t="shared" si="0"/>
        <v>0</v>
      </c>
    </row>
    <row r="20" spans="1:7" ht="42" customHeight="1">
      <c r="A20" s="92" t="s">
        <v>40</v>
      </c>
      <c r="B20" s="33" t="s">
        <v>121</v>
      </c>
      <c r="C20" s="34"/>
      <c r="D20" s="34"/>
      <c r="E20" s="35"/>
      <c r="F20" s="75">
        <f>IF(G$31=0,0,SUM(G20:G24)/G$31)</f>
        <v>0</v>
      </c>
      <c r="G20">
        <f t="shared" ref="G20:G24" si="1">IF(D20="",0,VLOOKUP(D20,Tpriorité,2,FALSE))</f>
        <v>0</v>
      </c>
    </row>
    <row r="21" spans="1:7" ht="42" customHeight="1">
      <c r="A21" s="92"/>
      <c r="B21" s="21" t="s">
        <v>122</v>
      </c>
      <c r="C21" s="22"/>
      <c r="D21" s="22"/>
      <c r="E21" s="23"/>
      <c r="F21" s="75"/>
      <c r="G21">
        <f t="shared" si="1"/>
        <v>0</v>
      </c>
    </row>
    <row r="22" spans="1:7" ht="42" customHeight="1">
      <c r="A22" s="92"/>
      <c r="B22" s="24" t="s">
        <v>123</v>
      </c>
      <c r="C22" s="25"/>
      <c r="D22" s="25"/>
      <c r="E22" s="26"/>
      <c r="F22" s="75"/>
      <c r="G22">
        <f t="shared" si="1"/>
        <v>0</v>
      </c>
    </row>
    <row r="23" spans="1:7" ht="42" customHeight="1">
      <c r="A23" s="92"/>
      <c r="B23" s="4" t="s">
        <v>124</v>
      </c>
      <c r="C23" s="10"/>
      <c r="D23" s="10"/>
      <c r="E23" s="11"/>
      <c r="F23" s="75"/>
      <c r="G23">
        <f t="shared" si="1"/>
        <v>0</v>
      </c>
    </row>
    <row r="24" spans="1:7" ht="42" customHeight="1">
      <c r="A24" s="93"/>
      <c r="B24" s="28" t="s">
        <v>125</v>
      </c>
      <c r="C24" s="29"/>
      <c r="D24" s="29"/>
      <c r="E24" s="30"/>
      <c r="F24" s="75"/>
      <c r="G24">
        <f t="shared" si="1"/>
        <v>0</v>
      </c>
    </row>
    <row r="25" spans="1:7" ht="42" customHeight="1">
      <c r="A25" s="92" t="s">
        <v>41</v>
      </c>
      <c r="B25" s="3" t="s">
        <v>126</v>
      </c>
      <c r="C25" s="7"/>
      <c r="D25" s="7"/>
      <c r="E25" s="9"/>
      <c r="F25" s="75">
        <f>IF(G$31=0,0,SUM(G25:G27)/G$31)</f>
        <v>0</v>
      </c>
      <c r="G25">
        <f t="shared" ref="G25:G30" si="2">IF(D25="",0,VLOOKUP(D25,Tpriorité,2,FALSE))</f>
        <v>0</v>
      </c>
    </row>
    <row r="26" spans="1:7" ht="42" customHeight="1">
      <c r="A26" s="92"/>
      <c r="B26" s="31" t="s">
        <v>127</v>
      </c>
      <c r="C26" s="27"/>
      <c r="D26" s="27"/>
      <c r="E26" s="32"/>
      <c r="F26" s="75"/>
      <c r="G26">
        <f t="shared" si="2"/>
        <v>0</v>
      </c>
    </row>
    <row r="27" spans="1:7" ht="42" customHeight="1">
      <c r="A27" s="93"/>
      <c r="B27" s="5" t="s">
        <v>128</v>
      </c>
      <c r="C27" s="12"/>
      <c r="D27" s="12"/>
      <c r="E27" s="13"/>
      <c r="F27" s="75"/>
      <c r="G27">
        <f t="shared" si="2"/>
        <v>0</v>
      </c>
    </row>
    <row r="28" spans="1:7" ht="42" customHeight="1">
      <c r="A28" s="92" t="s">
        <v>42</v>
      </c>
      <c r="B28" s="33" t="s">
        <v>129</v>
      </c>
      <c r="C28" s="34"/>
      <c r="D28" s="34"/>
      <c r="E28" s="35"/>
      <c r="F28" s="75">
        <f>IF(G$31=0,0,SUM(G28:G30)/G$31)</f>
        <v>0</v>
      </c>
      <c r="G28">
        <f t="shared" si="2"/>
        <v>0</v>
      </c>
    </row>
    <row r="29" spans="1:7" ht="42" customHeight="1">
      <c r="A29" s="92"/>
      <c r="B29" s="4" t="s">
        <v>130</v>
      </c>
      <c r="C29" s="10"/>
      <c r="D29" s="10"/>
      <c r="E29" s="11"/>
      <c r="F29" s="75"/>
      <c r="G29">
        <f t="shared" si="2"/>
        <v>0</v>
      </c>
    </row>
    <row r="30" spans="1:7" ht="42" customHeight="1">
      <c r="A30" s="93"/>
      <c r="B30" s="28" t="s">
        <v>131</v>
      </c>
      <c r="C30" s="29"/>
      <c r="D30" s="29"/>
      <c r="E30" s="30"/>
      <c r="F30" s="75"/>
      <c r="G30">
        <f t="shared" si="2"/>
        <v>0</v>
      </c>
    </row>
    <row r="31" spans="1:7">
      <c r="G31">
        <f>SUM(G3:G30)</f>
        <v>0</v>
      </c>
    </row>
  </sheetData>
  <sheetProtection sheet="1" objects="1" scenarios="1" selectLockedCells="1"/>
  <mergeCells count="17">
    <mergeCell ref="A10:A13"/>
    <mergeCell ref="F10:F13"/>
    <mergeCell ref="A1:F1"/>
    <mergeCell ref="A3:A6"/>
    <mergeCell ref="F3:F6"/>
    <mergeCell ref="A7:A9"/>
    <mergeCell ref="F7:F9"/>
    <mergeCell ref="A28:A30"/>
    <mergeCell ref="F28:F30"/>
    <mergeCell ref="A14:A16"/>
    <mergeCell ref="F14:F16"/>
    <mergeCell ref="A17:A19"/>
    <mergeCell ref="F17:F19"/>
    <mergeCell ref="F20:F24"/>
    <mergeCell ref="A20:A24"/>
    <mergeCell ref="A25:A27"/>
    <mergeCell ref="F25:F27"/>
  </mergeCells>
  <dataValidations count="2">
    <dataValidation type="list" allowBlank="1" showInputMessage="1" showErrorMessage="1" sqref="D3:D30">
      <formula1>Priorité</formula1>
    </dataValidation>
    <dataValidation type="list" allowBlank="1" showInputMessage="1" showErrorMessage="1" sqref="C3:C30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du modèle d'affaires</oddHeader>
  </headerFooter>
  <rowBreaks count="1" manualBreakCount="1">
    <brk id="1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6640625" customWidth="1"/>
    <col min="6" max="6" width="5.5546875" customWidth="1"/>
    <col min="7" max="7" width="6.109375" hidden="1" customWidth="1"/>
  </cols>
  <sheetData>
    <row r="1" spans="1:7" ht="100.5" customHeight="1">
      <c r="A1" s="74" t="s">
        <v>51</v>
      </c>
      <c r="B1" s="74"/>
      <c r="C1" s="74"/>
      <c r="D1" s="74"/>
      <c r="E1" s="74"/>
      <c r="F1" s="74"/>
    </row>
    <row r="2" spans="1:7" ht="57">
      <c r="A2" s="36" t="s">
        <v>48</v>
      </c>
      <c r="B2" s="20" t="s">
        <v>44</v>
      </c>
      <c r="C2" s="20" t="s">
        <v>6</v>
      </c>
      <c r="D2" s="20" t="s">
        <v>15</v>
      </c>
      <c r="E2" s="2" t="s">
        <v>0</v>
      </c>
      <c r="F2" s="6" t="s">
        <v>18</v>
      </c>
    </row>
    <row r="3" spans="1:7" ht="66" customHeight="1">
      <c r="A3" s="92" t="s">
        <v>45</v>
      </c>
      <c r="B3" s="3" t="s">
        <v>132</v>
      </c>
      <c r="C3" s="7"/>
      <c r="D3" s="8"/>
      <c r="E3" s="9"/>
      <c r="F3" s="75">
        <f>IF(G$19=0,0,SUM(G3:G7)/G$19)</f>
        <v>0</v>
      </c>
      <c r="G3">
        <f t="shared" ref="G3:G18" si="0">IF(D3="",0,VLOOKUP(D3,Tpriorité,2,FALSE))</f>
        <v>0</v>
      </c>
    </row>
    <row r="4" spans="1:7" ht="66" customHeight="1">
      <c r="A4" s="92"/>
      <c r="B4" s="24" t="s">
        <v>133</v>
      </c>
      <c r="C4" s="25"/>
      <c r="D4" s="27"/>
      <c r="E4" s="26"/>
      <c r="F4" s="75"/>
      <c r="G4">
        <f t="shared" si="0"/>
        <v>0</v>
      </c>
    </row>
    <row r="5" spans="1:7" ht="66" customHeight="1">
      <c r="A5" s="92"/>
      <c r="B5" s="21" t="s">
        <v>134</v>
      </c>
      <c r="C5" s="22"/>
      <c r="D5" s="10"/>
      <c r="E5" s="23"/>
      <c r="F5" s="75"/>
      <c r="G5">
        <f t="shared" si="0"/>
        <v>0</v>
      </c>
    </row>
    <row r="6" spans="1:7" ht="66" customHeight="1">
      <c r="A6" s="92"/>
      <c r="B6" s="31" t="s">
        <v>135</v>
      </c>
      <c r="C6" s="27"/>
      <c r="D6" s="27"/>
      <c r="E6" s="32"/>
      <c r="F6" s="75"/>
      <c r="G6">
        <f t="shared" si="0"/>
        <v>0</v>
      </c>
    </row>
    <row r="7" spans="1:7" ht="66" customHeight="1">
      <c r="A7" s="92"/>
      <c r="B7" s="5" t="s">
        <v>136</v>
      </c>
      <c r="C7" s="12"/>
      <c r="D7" s="12"/>
      <c r="E7" s="13"/>
      <c r="F7" s="75"/>
      <c r="G7">
        <f t="shared" si="0"/>
        <v>0</v>
      </c>
    </row>
    <row r="8" spans="1:7" ht="66" customHeight="1">
      <c r="A8" s="92" t="s">
        <v>46</v>
      </c>
      <c r="B8" s="3" t="s">
        <v>137</v>
      </c>
      <c r="C8" s="7"/>
      <c r="D8" s="7"/>
      <c r="E8" s="9"/>
      <c r="F8" s="75">
        <f>IF(G$19=0,0,SUM(G8:G12)/G$19)</f>
        <v>0</v>
      </c>
      <c r="G8">
        <f t="shared" si="0"/>
        <v>0</v>
      </c>
    </row>
    <row r="9" spans="1:7" ht="66" customHeight="1">
      <c r="A9" s="92"/>
      <c r="B9" s="24" t="s">
        <v>138</v>
      </c>
      <c r="C9" s="25"/>
      <c r="D9" s="25"/>
      <c r="E9" s="26"/>
      <c r="F9" s="75"/>
      <c r="G9">
        <f t="shared" si="0"/>
        <v>0</v>
      </c>
    </row>
    <row r="10" spans="1:7" ht="66" customHeight="1">
      <c r="A10" s="92"/>
      <c r="B10" s="21" t="s">
        <v>139</v>
      </c>
      <c r="C10" s="22"/>
      <c r="D10" s="22"/>
      <c r="E10" s="23"/>
      <c r="F10" s="75"/>
      <c r="G10">
        <f t="shared" si="0"/>
        <v>0</v>
      </c>
    </row>
    <row r="11" spans="1:7" ht="66" customHeight="1">
      <c r="A11" s="92"/>
      <c r="B11" s="31" t="s">
        <v>140</v>
      </c>
      <c r="C11" s="27"/>
      <c r="D11" s="27"/>
      <c r="E11" s="32"/>
      <c r="F11" s="75"/>
      <c r="G11">
        <f t="shared" si="0"/>
        <v>0</v>
      </c>
    </row>
    <row r="12" spans="1:7" ht="66" customHeight="1">
      <c r="A12" s="92"/>
      <c r="B12" s="5" t="s">
        <v>141</v>
      </c>
      <c r="C12" s="12"/>
      <c r="D12" s="12"/>
      <c r="E12" s="13"/>
      <c r="F12" s="75"/>
      <c r="G12">
        <f t="shared" si="0"/>
        <v>0</v>
      </c>
    </row>
    <row r="13" spans="1:7" ht="66" customHeight="1">
      <c r="A13" s="92" t="s">
        <v>47</v>
      </c>
      <c r="B13" s="33" t="s">
        <v>142</v>
      </c>
      <c r="C13" s="34"/>
      <c r="D13" s="34"/>
      <c r="E13" s="35"/>
      <c r="F13" s="75">
        <f>IF(G$19=0,0,SUM(G13:G18)/G$19)</f>
        <v>0</v>
      </c>
      <c r="G13">
        <f>IF(D13="",0,VLOOKUP(D13,Tpriorité,2,FALSE))</f>
        <v>0</v>
      </c>
    </row>
    <row r="14" spans="1:7" ht="66" customHeight="1">
      <c r="A14" s="92"/>
      <c r="B14" s="21" t="s">
        <v>143</v>
      </c>
      <c r="C14" s="22"/>
      <c r="D14" s="22"/>
      <c r="E14" s="23"/>
      <c r="F14" s="75"/>
      <c r="G14">
        <f>IF(D14="",0,VLOOKUP(D14,Tpriorité,2,FALSE))</f>
        <v>0</v>
      </c>
    </row>
    <row r="15" spans="1:7" ht="66" customHeight="1">
      <c r="A15" s="92"/>
      <c r="B15" s="24" t="s">
        <v>144</v>
      </c>
      <c r="C15" s="25"/>
      <c r="D15" s="25"/>
      <c r="E15" s="26"/>
      <c r="F15" s="75"/>
      <c r="G15">
        <f>IF(D15="",0,VLOOKUP(D15,Tpriorité,2,FALSE))</f>
        <v>0</v>
      </c>
    </row>
    <row r="16" spans="1:7" ht="66" customHeight="1">
      <c r="A16" s="92"/>
      <c r="B16" s="21" t="s">
        <v>145</v>
      </c>
      <c r="C16" s="22"/>
      <c r="D16" s="22"/>
      <c r="E16" s="23"/>
      <c r="F16" s="75"/>
      <c r="G16">
        <f t="shared" si="0"/>
        <v>0</v>
      </c>
    </row>
    <row r="17" spans="1:7" ht="66" customHeight="1">
      <c r="A17" s="92"/>
      <c r="B17" s="31" t="s">
        <v>146</v>
      </c>
      <c r="C17" s="27"/>
      <c r="D17" s="27"/>
      <c r="E17" s="32"/>
      <c r="F17" s="75"/>
      <c r="G17">
        <f t="shared" si="0"/>
        <v>0</v>
      </c>
    </row>
    <row r="18" spans="1:7" ht="66" customHeight="1">
      <c r="A18" s="92"/>
      <c r="B18" s="5" t="s">
        <v>147</v>
      </c>
      <c r="C18" s="12"/>
      <c r="D18" s="12"/>
      <c r="E18" s="13"/>
      <c r="F18" s="75"/>
      <c r="G18">
        <f t="shared" si="0"/>
        <v>0</v>
      </c>
    </row>
    <row r="19" spans="1:7">
      <c r="G19">
        <f>SUM(G3:G18)</f>
        <v>0</v>
      </c>
    </row>
  </sheetData>
  <sheetProtection sheet="1" objects="1" scenarios="1" selectLockedCells="1"/>
  <mergeCells count="7">
    <mergeCell ref="A13:A18"/>
    <mergeCell ref="F13:F18"/>
    <mergeCell ref="A1:F1"/>
    <mergeCell ref="A3:A7"/>
    <mergeCell ref="F3:F7"/>
    <mergeCell ref="A8:A12"/>
    <mergeCell ref="F8:F12"/>
  </mergeCells>
  <dataValidations count="2">
    <dataValidation type="list" allowBlank="1" showInputMessage="1" showErrorMessage="1" sqref="D3:D18">
      <formula1>Priorité</formula1>
    </dataValidation>
    <dataValidation type="list" allowBlank="1" showInputMessage="1" showErrorMessage="1" sqref="C3:C18">
      <formula1>Situation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landscape" horizontalDpi="4294967293" verticalDpi="4294967293" r:id="rId1"/>
  <headerFooter>
    <oddHeader>&amp;L&amp;G&amp;RPré-diagnostic de la gouvernance</oddHeader>
  </headerFooter>
  <rowBreaks count="1" manualBreakCount="1">
    <brk id="1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3" sqref="B3"/>
    </sheetView>
  </sheetViews>
  <sheetFormatPr baseColWidth="10" defaultRowHeight="14.4"/>
  <cols>
    <col min="1" max="1" width="4.6640625" customWidth="1"/>
    <col min="2" max="4" width="34.21875" customWidth="1"/>
    <col min="5" max="6" width="11.33203125" customWidth="1"/>
    <col min="7" max="7" width="5.5546875" customWidth="1"/>
    <col min="8" max="8" width="6.109375" hidden="1" customWidth="1"/>
  </cols>
  <sheetData>
    <row r="1" spans="1:8" ht="100.5" customHeight="1">
      <c r="A1" s="74" t="s">
        <v>85</v>
      </c>
      <c r="B1" s="74"/>
      <c r="C1" s="74"/>
      <c r="D1" s="74"/>
      <c r="E1" s="74"/>
      <c r="F1" s="74"/>
      <c r="G1" s="74"/>
    </row>
    <row r="2" spans="1:8" ht="57">
      <c r="A2" s="36" t="s">
        <v>48</v>
      </c>
      <c r="B2" s="56" t="s">
        <v>81</v>
      </c>
      <c r="C2" s="56" t="s">
        <v>84</v>
      </c>
      <c r="D2" s="56" t="s">
        <v>82</v>
      </c>
      <c r="E2" s="56" t="s">
        <v>6</v>
      </c>
      <c r="F2" s="56" t="s">
        <v>15</v>
      </c>
      <c r="G2" s="6" t="s">
        <v>18</v>
      </c>
    </row>
    <row r="3" spans="1:8" ht="43.2" customHeight="1">
      <c r="A3" s="92" t="s">
        <v>45</v>
      </c>
      <c r="B3" s="58" t="s">
        <v>66</v>
      </c>
      <c r="C3" s="59"/>
      <c r="D3" s="59"/>
      <c r="E3" s="7"/>
      <c r="F3" s="8"/>
      <c r="G3" s="75">
        <f>IF(H$19=0,0,SUM(H3:H7)/H$19)</f>
        <v>0</v>
      </c>
      <c r="H3">
        <f t="shared" ref="H3:H18" si="0">IF(F3="",0,VLOOKUP(F3,Tpriorité,2,FALSE))</f>
        <v>0</v>
      </c>
    </row>
    <row r="4" spans="1:8" ht="43.2" customHeight="1">
      <c r="A4" s="92"/>
      <c r="B4" s="60" t="s">
        <v>67</v>
      </c>
      <c r="C4" s="61"/>
      <c r="D4" s="61"/>
      <c r="E4" s="25"/>
      <c r="F4" s="27"/>
      <c r="G4" s="75"/>
      <c r="H4">
        <f t="shared" si="0"/>
        <v>0</v>
      </c>
    </row>
    <row r="5" spans="1:8" ht="43.2" customHeight="1">
      <c r="A5" s="92"/>
      <c r="B5" s="62" t="s">
        <v>68</v>
      </c>
      <c r="C5" s="63"/>
      <c r="D5" s="63"/>
      <c r="E5" s="22"/>
      <c r="F5" s="10"/>
      <c r="G5" s="75"/>
      <c r="H5">
        <f t="shared" si="0"/>
        <v>0</v>
      </c>
    </row>
    <row r="6" spans="1:8" ht="43.2" customHeight="1">
      <c r="A6" s="92"/>
      <c r="B6" s="64" t="s">
        <v>69</v>
      </c>
      <c r="C6" s="65"/>
      <c r="D6" s="65"/>
      <c r="E6" s="27"/>
      <c r="F6" s="27"/>
      <c r="G6" s="75"/>
      <c r="H6">
        <f t="shared" si="0"/>
        <v>0</v>
      </c>
    </row>
    <row r="7" spans="1:8" ht="43.2" customHeight="1">
      <c r="A7" s="92"/>
      <c r="B7" s="66" t="s">
        <v>70</v>
      </c>
      <c r="C7" s="67"/>
      <c r="D7" s="67"/>
      <c r="E7" s="12"/>
      <c r="F7" s="12"/>
      <c r="G7" s="75"/>
      <c r="H7">
        <f t="shared" si="0"/>
        <v>0</v>
      </c>
    </row>
    <row r="8" spans="1:8" ht="43.2" customHeight="1">
      <c r="A8" s="94" t="s">
        <v>46</v>
      </c>
      <c r="B8" s="58" t="s">
        <v>71</v>
      </c>
      <c r="C8" s="59"/>
      <c r="D8" s="59"/>
      <c r="E8" s="7"/>
      <c r="F8" s="7"/>
      <c r="G8" s="75">
        <f>IF(H$19=0,0,SUM(H8:H12)/H$19)</f>
        <v>0</v>
      </c>
      <c r="H8">
        <f t="shared" si="0"/>
        <v>0</v>
      </c>
    </row>
    <row r="9" spans="1:8" ht="43.2" customHeight="1">
      <c r="A9" s="95"/>
      <c r="B9" s="60" t="s">
        <v>72</v>
      </c>
      <c r="C9" s="61"/>
      <c r="D9" s="61"/>
      <c r="E9" s="25"/>
      <c r="F9" s="25"/>
      <c r="G9" s="75"/>
      <c r="H9">
        <f t="shared" si="0"/>
        <v>0</v>
      </c>
    </row>
    <row r="10" spans="1:8" ht="43.2" customHeight="1">
      <c r="A10" s="95"/>
      <c r="B10" s="62" t="s">
        <v>73</v>
      </c>
      <c r="C10" s="63"/>
      <c r="D10" s="63"/>
      <c r="E10" s="22"/>
      <c r="F10" s="22"/>
      <c r="G10" s="75"/>
      <c r="H10">
        <f t="shared" si="0"/>
        <v>0</v>
      </c>
    </row>
    <row r="11" spans="1:8" ht="43.2" customHeight="1">
      <c r="A11" s="95"/>
      <c r="B11" s="64" t="s">
        <v>74</v>
      </c>
      <c r="C11" s="65"/>
      <c r="D11" s="65"/>
      <c r="E11" s="27"/>
      <c r="F11" s="27"/>
      <c r="G11" s="75"/>
      <c r="H11">
        <f t="shared" si="0"/>
        <v>0</v>
      </c>
    </row>
    <row r="12" spans="1:8" ht="43.2" customHeight="1">
      <c r="A12" s="96"/>
      <c r="B12" s="66" t="s">
        <v>75</v>
      </c>
      <c r="C12" s="67"/>
      <c r="D12" s="67"/>
      <c r="E12" s="12"/>
      <c r="F12" s="12"/>
      <c r="G12" s="75"/>
      <c r="H12">
        <f t="shared" si="0"/>
        <v>0</v>
      </c>
    </row>
    <row r="13" spans="1:8" ht="43.2" customHeight="1">
      <c r="A13" s="92" t="s">
        <v>47</v>
      </c>
      <c r="B13" s="68" t="s">
        <v>76</v>
      </c>
      <c r="C13" s="69"/>
      <c r="D13" s="69"/>
      <c r="E13" s="34"/>
      <c r="F13" s="34"/>
      <c r="G13" s="75">
        <f>IF(H$19=0,0,SUM(H13:H18)/H$19)</f>
        <v>0</v>
      </c>
      <c r="H13">
        <f>IF(F13="",0,VLOOKUP(F13,Tpriorité,2,FALSE))</f>
        <v>0</v>
      </c>
    </row>
    <row r="14" spans="1:8" ht="43.2" customHeight="1">
      <c r="A14" s="92"/>
      <c r="B14" s="62" t="s">
        <v>77</v>
      </c>
      <c r="C14" s="63"/>
      <c r="D14" s="63"/>
      <c r="E14" s="22"/>
      <c r="F14" s="22"/>
      <c r="G14" s="75"/>
      <c r="H14">
        <f>IF(F14="",0,VLOOKUP(F14,Tpriorité,2,FALSE))</f>
        <v>0</v>
      </c>
    </row>
    <row r="15" spans="1:8" ht="43.2" customHeight="1">
      <c r="A15" s="92"/>
      <c r="B15" s="60" t="s">
        <v>78</v>
      </c>
      <c r="C15" s="61"/>
      <c r="D15" s="61"/>
      <c r="E15" s="25"/>
      <c r="F15" s="25"/>
      <c r="G15" s="75"/>
      <c r="H15">
        <f>IF(F15="",0,VLOOKUP(F15,Tpriorité,2,FALSE))</f>
        <v>0</v>
      </c>
    </row>
    <row r="16" spans="1:8" ht="43.2" customHeight="1">
      <c r="A16" s="92"/>
      <c r="B16" s="62" t="s">
        <v>79</v>
      </c>
      <c r="C16" s="63"/>
      <c r="D16" s="63"/>
      <c r="E16" s="22"/>
      <c r="F16" s="22"/>
      <c r="G16" s="75"/>
      <c r="H16">
        <f t="shared" si="0"/>
        <v>0</v>
      </c>
    </row>
    <row r="17" spans="1:8" ht="43.2" customHeight="1">
      <c r="A17" s="92"/>
      <c r="B17" s="64" t="s">
        <v>80</v>
      </c>
      <c r="C17" s="65"/>
      <c r="D17" s="65"/>
      <c r="E17" s="27"/>
      <c r="F17" s="27"/>
      <c r="G17" s="75"/>
      <c r="H17">
        <f t="shared" si="0"/>
        <v>0</v>
      </c>
    </row>
    <row r="18" spans="1:8" ht="43.2" customHeight="1">
      <c r="A18" s="92"/>
      <c r="B18" s="66" t="s">
        <v>83</v>
      </c>
      <c r="C18" s="67"/>
      <c r="D18" s="67"/>
      <c r="E18" s="12"/>
      <c r="F18" s="12"/>
      <c r="G18" s="75"/>
      <c r="H18">
        <f t="shared" si="0"/>
        <v>0</v>
      </c>
    </row>
    <row r="19" spans="1:8">
      <c r="H19">
        <f>SUM(H3:H18)</f>
        <v>0</v>
      </c>
    </row>
  </sheetData>
  <sheetProtection sheet="1" objects="1" scenarios="1" selectLockedCells="1"/>
  <mergeCells count="7">
    <mergeCell ref="A13:A18"/>
    <mergeCell ref="G13:G18"/>
    <mergeCell ref="A1:G1"/>
    <mergeCell ref="A3:A7"/>
    <mergeCell ref="G3:G7"/>
    <mergeCell ref="A8:A12"/>
    <mergeCell ref="G8:G12"/>
  </mergeCells>
  <dataValidations count="2">
    <dataValidation type="list" allowBlank="1" showInputMessage="1" showErrorMessage="1" sqref="E3:E18">
      <formula1>Situation</formula1>
    </dataValidation>
    <dataValidation type="list" allowBlank="1" showInputMessage="1" showErrorMessage="1" sqref="F3:F18">
      <formula1>Priorité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la communication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baseColWidth="10" defaultRowHeight="14.4"/>
  <cols>
    <col min="1" max="2" width="15.6640625" customWidth="1"/>
    <col min="3" max="3" width="13.6640625" customWidth="1"/>
    <col min="4" max="4" width="2.6640625" customWidth="1"/>
    <col min="6" max="6" width="12.6640625" customWidth="1"/>
  </cols>
  <sheetData>
    <row r="1" spans="1:6" ht="28.2" customHeight="1">
      <c r="A1" s="14" t="s">
        <v>19</v>
      </c>
      <c r="B1" s="14" t="s">
        <v>20</v>
      </c>
      <c r="C1" s="97" t="s">
        <v>21</v>
      </c>
      <c r="D1" s="97"/>
      <c r="F1" s="38" t="s">
        <v>64</v>
      </c>
    </row>
    <row r="2" spans="1:6">
      <c r="A2" t="s">
        <v>7</v>
      </c>
      <c r="B2" t="s">
        <v>10</v>
      </c>
      <c r="C2" t="s">
        <v>13</v>
      </c>
      <c r="D2">
        <v>3</v>
      </c>
      <c r="F2" s="37">
        <v>3</v>
      </c>
    </row>
    <row r="3" spans="1:6">
      <c r="A3" t="s">
        <v>8</v>
      </c>
      <c r="B3" t="s">
        <v>11</v>
      </c>
      <c r="C3" t="s">
        <v>8</v>
      </c>
      <c r="D3">
        <v>2</v>
      </c>
      <c r="F3" s="37">
        <v>2</v>
      </c>
    </row>
    <row r="4" spans="1:6">
      <c r="A4" t="s">
        <v>9</v>
      </c>
      <c r="B4" t="s">
        <v>12</v>
      </c>
      <c r="C4" t="s">
        <v>14</v>
      </c>
      <c r="D4">
        <v>1</v>
      </c>
      <c r="F4" s="37">
        <v>1</v>
      </c>
    </row>
    <row r="5" spans="1:6">
      <c r="C5" t="s">
        <v>17</v>
      </c>
      <c r="D5">
        <v>0</v>
      </c>
    </row>
  </sheetData>
  <sheetProtection sheet="1" objects="1" scenarios="1" selectLockedCells="1"/>
  <mergeCells count="1">
    <mergeCell ref="C1:D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Préférences</vt:lpstr>
      <vt:lpstr>Pré-diag. global</vt:lpstr>
      <vt:lpstr>Pré-diag. des valeurs</vt:lpstr>
      <vt:lpstr>Pré-diag. du modèle d'affaires</vt:lpstr>
      <vt:lpstr>Pré-diag de la gouvernance</vt:lpstr>
      <vt:lpstr>Pré-diag de la communication</vt:lpstr>
      <vt:lpstr>Tables</vt:lpstr>
      <vt:lpstr>'Pré-diag de la communication'!Impression_des_titres</vt:lpstr>
      <vt:lpstr>Priorité</vt:lpstr>
      <vt:lpstr>Situation</vt:lpstr>
      <vt:lpstr>Tendance</vt:lpstr>
      <vt:lpstr>Tpriorité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2015-09-28T19:34:16Z</cp:lastPrinted>
  <dcterms:created xsi:type="dcterms:W3CDTF">2015-01-08T12:50:06Z</dcterms:created>
  <dcterms:modified xsi:type="dcterms:W3CDTF">2015-10-09T22:38:27Z</dcterms:modified>
</cp:coreProperties>
</file>